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nbei1\share\令和6年度\国内事業部\受入推進課\05_修学旅行需要分散化促進支援事業\02_要綱・様式\01-2_支援申請等様式\"/>
    </mc:Choice>
  </mc:AlternateContent>
  <xr:revisionPtr revIDLastSave="0" documentId="13_ncr:1_{AC24EF69-14F9-4AD5-869B-1F6554BAB882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証明書（様式第6号）" sheetId="36" r:id="rId1"/>
  </sheets>
  <definedNames>
    <definedName name="_xlnm.Print_Area" localSheetId="0">'証明書（様式第6号）'!$A$1:$BB$39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8" i="36" l="1"/>
  <c r="W27" i="36"/>
  <c r="AY30" i="36"/>
  <c r="J26" i="36"/>
  <c r="AK26" i="36"/>
  <c r="AX29" i="36"/>
  <c r="W29" i="36" l="1"/>
  <c r="X30" i="36" s="1"/>
  <c r="AK29" i="36"/>
  <c r="J29" i="36"/>
  <c r="AX28" i="36"/>
  <c r="AX27" i="36"/>
  <c r="AV26" i="36"/>
  <c r="AR30" i="36"/>
  <c r="U26" i="36"/>
  <c r="Q30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kohagura</author>
  </authors>
  <commentList>
    <comment ref="BA10" authorId="0" shapeId="0" xr:uid="{EFDAB316-5091-4979-918A-8DFC03177D0F}">
      <text>
        <r>
          <rPr>
            <sz val="9"/>
            <color indexed="81"/>
            <rFont val="MS P ゴシック"/>
            <family val="3"/>
            <charset val="128"/>
          </rPr>
          <t>公印であること。
電子印も可
代表者印または
会社印</t>
        </r>
      </text>
    </comment>
    <comment ref="AK11" authorId="0" shapeId="0" xr:uid="{30E2481A-04A3-41AC-944E-741AB0DFF963}">
      <text>
        <r>
          <rPr>
            <sz val="9"/>
            <color indexed="81"/>
            <rFont val="MS P ゴシック"/>
            <family val="3"/>
            <charset val="128"/>
          </rPr>
          <t xml:space="preserve">役職名必須
支店長も可
</t>
        </r>
      </text>
    </comment>
  </commentList>
</comments>
</file>

<file path=xl/sharedStrings.xml><?xml version="1.0" encoding="utf-8"?>
<sst xmlns="http://schemas.openxmlformats.org/spreadsheetml/2006/main" count="163" uniqueCount="65">
  <si>
    <t>開催期間</t>
    <rPh sb="0" eb="2">
      <t>カイサイ</t>
    </rPh>
    <rPh sb="2" eb="4">
      <t>キカン</t>
    </rPh>
    <phoneticPr fontId="2"/>
  </si>
  <si>
    <t>～</t>
    <phoneticPr fontId="5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</si>
  <si>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</si>
  <si>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</si>
  <si>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</si>
  <si>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</si>
  <si>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</si>
  <si>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</si>
  <si>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</si>
  <si>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</si>
  <si>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</si>
  <si>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学校名</t>
    <rPh sb="0" eb="3">
      <t>ガッコウメイ</t>
    </rPh>
    <phoneticPr fontId="2"/>
  </si>
  <si>
    <t>名</t>
    <rPh sb="0" eb="1">
      <t>メイ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</si>
  <si>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</si>
  <si>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円</t>
    <rPh sb="0" eb="1">
      <t>エン</t>
    </rPh>
    <phoneticPr fontId="5"/>
  </si>
  <si>
    <r>
      <rPr>
        <b/>
        <sz val="12"/>
        <color rgb="FF000000"/>
        <rFont val="ＭＳ Ｐゴシック"/>
        <family val="3"/>
        <charset val="128"/>
      </rPr>
      <t>旅行参加者数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2">
      <t>リョコウ</t>
    </rPh>
    <rPh sb="2" eb="4">
      <t>サンカ</t>
    </rPh>
    <rPh sb="5" eb="6">
      <t>スウ</t>
    </rPh>
    <rPh sb="8" eb="10">
      <t>セイト</t>
    </rPh>
    <phoneticPr fontId="2"/>
  </si>
  <si>
    <r>
      <rPr>
        <b/>
        <sz val="12"/>
        <color rgb="FF000000"/>
        <rFont val="ＭＳ Ｐゴシック"/>
        <family val="3"/>
        <charset val="128"/>
      </rPr>
      <t>支援対象プログラム参加者数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2" eb="13">
      <t>スウ</t>
    </rPh>
    <rPh sb="15" eb="17">
      <t>セイト</t>
    </rPh>
    <phoneticPr fontId="2"/>
  </si>
  <si>
    <t>（一人当たり）</t>
    <rPh sb="1" eb="4">
      <t>ヒトリア</t>
    </rPh>
    <phoneticPr fontId="5"/>
  </si>
  <si>
    <t>（内訳）</t>
    <rPh sb="1" eb="3">
      <t>ウチワケ</t>
    </rPh>
    <phoneticPr fontId="5"/>
  </si>
  <si>
    <t>（一人当たり
割合）</t>
    <rPh sb="1" eb="4">
      <t>ヒトリア</t>
    </rPh>
    <rPh sb="7" eb="9">
      <t>ワリアイ</t>
    </rPh>
    <phoneticPr fontId="5"/>
  </si>
  <si>
    <t>ABC高等学校</t>
    <rPh sb="3" eb="7">
      <t>コウトウガッコウ</t>
    </rPh>
    <phoneticPr fontId="5"/>
  </si>
  <si>
    <t>※小数点以下は切り捨てです。</t>
    <rPh sb="1" eb="2">
      <t>ショウ</t>
    </rPh>
    <rPh sb="2" eb="6">
      <t>スウテンイカ</t>
    </rPh>
    <rPh sb="7" eb="8">
      <t>キ</t>
    </rPh>
    <rPh sb="9" eb="10">
      <t>ス</t>
    </rPh>
    <phoneticPr fontId="5"/>
  </si>
  <si>
    <t>東京都港区・・・</t>
    <rPh sb="0" eb="3">
      <t>トウキョウト</t>
    </rPh>
    <rPh sb="3" eb="5">
      <t>ミナトク</t>
    </rPh>
    <phoneticPr fontId="5"/>
  </si>
  <si>
    <t>＊＊＊旅行株式会社</t>
    <rPh sb="3" eb="5">
      <t>リョコウ</t>
    </rPh>
    <rPh sb="5" eb="9">
      <t>カブシキガイシャ</t>
    </rPh>
    <phoneticPr fontId="5"/>
  </si>
  <si>
    <t>＋＋支店長 　▲▲ ▲▲</t>
    <phoneticPr fontId="5"/>
  </si>
  <si>
    <t>▽▽　▽▽</t>
    <phoneticPr fontId="5"/>
  </si>
  <si>
    <t>03-1234-5678</t>
    <phoneticPr fontId="5"/>
  </si>
  <si>
    <t>***@***.co.jp</t>
    <phoneticPr fontId="5"/>
  </si>
  <si>
    <t>登録番号</t>
    <rPh sb="0" eb="4">
      <t>トウロクバンゴウ</t>
    </rPh>
    <phoneticPr fontId="5"/>
  </si>
  <si>
    <t>事業者名</t>
    <rPh sb="0" eb="4">
      <t>ジギョウシャメイ</t>
    </rPh>
    <phoneticPr fontId="5"/>
  </si>
  <si>
    <t>体験プログラム</t>
    <rPh sb="0" eb="2">
      <t>タイケン</t>
    </rPh>
    <phoneticPr fontId="5"/>
  </si>
  <si>
    <t>プログラム名</t>
    <rPh sb="5" eb="6">
      <t>メイ</t>
    </rPh>
    <phoneticPr fontId="5"/>
  </si>
  <si>
    <t>学年</t>
    <rPh sb="0" eb="2">
      <t>ガクネン</t>
    </rPh>
    <phoneticPr fontId="5"/>
  </si>
  <si>
    <t>2年生</t>
    <rPh sb="1" eb="3">
      <t>ネンセイ</t>
    </rPh>
    <phoneticPr fontId="5"/>
  </si>
  <si>
    <t>①</t>
    <phoneticPr fontId="5"/>
  </si>
  <si>
    <t>②</t>
    <phoneticPr fontId="5"/>
  </si>
  <si>
    <t>③</t>
    <phoneticPr fontId="5"/>
  </si>
  <si>
    <t>AAA</t>
    <phoneticPr fontId="5"/>
  </si>
  <si>
    <t>BBB</t>
    <phoneticPr fontId="5"/>
  </si>
  <si>
    <t>分散化に
関する事項</t>
    <rPh sb="0" eb="3">
      <t>ブンサンカ</t>
    </rPh>
    <rPh sb="5" eb="6">
      <t>カン</t>
    </rPh>
    <rPh sb="8" eb="10">
      <t>ジコウ</t>
    </rPh>
    <phoneticPr fontId="5"/>
  </si>
  <si>
    <t>☑</t>
    <phoneticPr fontId="5"/>
  </si>
  <si>
    <t>移動手段</t>
    <rPh sb="0" eb="4">
      <t>イドウシュダン</t>
    </rPh>
    <phoneticPr fontId="5"/>
  </si>
  <si>
    <t>時間帯</t>
    <rPh sb="0" eb="2">
      <t>ジカン</t>
    </rPh>
    <rPh sb="2" eb="3">
      <t>タイ</t>
    </rPh>
    <phoneticPr fontId="5"/>
  </si>
  <si>
    <t>場所</t>
    <rPh sb="0" eb="2">
      <t>バショ</t>
    </rPh>
    <phoneticPr fontId="5"/>
  </si>
  <si>
    <t>□</t>
    <phoneticPr fontId="5"/>
  </si>
  <si>
    <r>
      <t xml:space="preserve">具体的な内容
</t>
    </r>
    <r>
      <rPr>
        <sz val="11"/>
        <color rgb="FFFF0000"/>
        <rFont val="ＭＳ Ｐゴシック"/>
        <family val="3"/>
        <charset val="128"/>
      </rPr>
      <t>※変更前後の行程表で
確認できる内容であること</t>
    </r>
    <rPh sb="0" eb="6">
      <t>グタイテキ</t>
    </rPh>
    <rPh sb="9" eb="11">
      <t>ヘンコウ</t>
    </rPh>
    <rPh sb="11" eb="13">
      <t>ゼンゴ</t>
    </rPh>
    <rPh sb="14" eb="17">
      <t>コウテイヒョウ</t>
    </rPh>
    <rPh sb="19" eb="21">
      <t>カクニン</t>
    </rPh>
    <rPh sb="24" eb="26">
      <t>ナイヨウ</t>
    </rPh>
    <phoneticPr fontId="5"/>
  </si>
  <si>
    <t>10/2午前中のバス移動について、300名のうち100名を午後移動とし、午前中に体験プログラムを追加した。
体験プログラムの追加にあたり、別途会場を手配した。
移動人数の分散により、バスの手配台数も変更した。</t>
    <rPh sb="4" eb="7">
      <t>ゴゼンチュウ</t>
    </rPh>
    <rPh sb="10" eb="12">
      <t>イドウ</t>
    </rPh>
    <rPh sb="20" eb="21">
      <t>メイ</t>
    </rPh>
    <rPh sb="27" eb="28">
      <t>メイ</t>
    </rPh>
    <rPh sb="29" eb="33">
      <t>ゴゴイドウ</t>
    </rPh>
    <rPh sb="36" eb="39">
      <t>ゴゼンチュウ</t>
    </rPh>
    <rPh sb="40" eb="42">
      <t>タイケン</t>
    </rPh>
    <rPh sb="48" eb="50">
      <t>ツイカ</t>
    </rPh>
    <rPh sb="54" eb="56">
      <t>タイケン</t>
    </rPh>
    <rPh sb="62" eb="64">
      <t>ツイカ</t>
    </rPh>
    <rPh sb="69" eb="73">
      <t>ベットカイジョウ</t>
    </rPh>
    <rPh sb="74" eb="76">
      <t>テハイ</t>
    </rPh>
    <rPh sb="80" eb="84">
      <t>イドウニンズウ</t>
    </rPh>
    <rPh sb="85" eb="87">
      <t>ブンサン</t>
    </rPh>
    <rPh sb="94" eb="98">
      <t>テハイダイスウ</t>
    </rPh>
    <rPh sb="99" eb="101">
      <t>ヘンコウ</t>
    </rPh>
    <phoneticPr fontId="5"/>
  </si>
  <si>
    <t>aa株式会社</t>
    <rPh sb="2" eb="6">
      <t>カブシキガイシャ</t>
    </rPh>
    <phoneticPr fontId="5"/>
  </si>
  <si>
    <t>株式会社bb</t>
    <rPh sb="0" eb="4">
      <t>カブシキガイシャ</t>
    </rPh>
    <phoneticPr fontId="5"/>
  </si>
  <si>
    <r>
      <t xml:space="preserve">分散化の種別
</t>
    </r>
    <r>
      <rPr>
        <sz val="11"/>
        <color rgb="FF000000"/>
        <rFont val="ＭＳ Ｐゴシック"/>
        <family val="3"/>
        <charset val="128"/>
      </rPr>
      <t>（該当するものに☑）</t>
    </r>
    <rPh sb="0" eb="3">
      <t>ブンサンカ</t>
    </rPh>
    <rPh sb="4" eb="6">
      <t>シュベツ</t>
    </rPh>
    <rPh sb="8" eb="10">
      <t>ガイトウ</t>
    </rPh>
    <phoneticPr fontId="5"/>
  </si>
  <si>
    <t>追加した
体験プログラム数</t>
    <rPh sb="0" eb="2">
      <t>ツイカ</t>
    </rPh>
    <rPh sb="5" eb="7">
      <t>タイケン</t>
    </rPh>
    <rPh sb="12" eb="13">
      <t>カズ</t>
    </rPh>
    <phoneticPr fontId="5"/>
  </si>
  <si>
    <t>なお、記載内容は事実と相違ありません。</t>
    <rPh sb="3" eb="7">
      <t>キサイナイヨウ</t>
    </rPh>
    <rPh sb="8" eb="10">
      <t>ジジツ</t>
    </rPh>
    <rPh sb="11" eb="13">
      <t>ソウイ</t>
    </rPh>
    <phoneticPr fontId="5"/>
  </si>
  <si>
    <r>
      <t xml:space="preserve">支援対象体験プログラム
実施日
</t>
    </r>
    <r>
      <rPr>
        <sz val="10"/>
        <color rgb="FF000000"/>
        <rFont val="ＭＳ Ｐゴシック"/>
        <family val="3"/>
        <charset val="128"/>
      </rPr>
      <t>（複数日の場合は一日ずつ記入）</t>
    </r>
    <rPh sb="0" eb="2">
      <t>シエン</t>
    </rPh>
    <rPh sb="2" eb="4">
      <t>タイショウ</t>
    </rPh>
    <rPh sb="4" eb="6">
      <t>タイケン</t>
    </rPh>
    <rPh sb="12" eb="14">
      <t>ジッシ</t>
    </rPh>
    <rPh sb="15" eb="16">
      <t>テイジツ</t>
    </rPh>
    <rPh sb="17" eb="19">
      <t>フクスウ</t>
    </rPh>
    <rPh sb="19" eb="20">
      <t>ヒ</t>
    </rPh>
    <rPh sb="21" eb="23">
      <t>バアイ</t>
    </rPh>
    <rPh sb="24" eb="26">
      <t>ツイタチ</t>
    </rPh>
    <rPh sb="28" eb="30">
      <t>キニュウ</t>
    </rPh>
    <phoneticPr fontId="2"/>
  </si>
  <si>
    <t>修学旅行需要分散化促進支援事業
体験実施証明書</t>
    <rPh sb="0" eb="15">
      <t>シュウガクリョコウジュヨウブンサンカソクシンシエンジギョウ</t>
    </rPh>
    <rPh sb="16" eb="23">
      <t>タイケンジッシショウメイショ</t>
    </rPh>
    <phoneticPr fontId="2"/>
  </si>
  <si>
    <t>【様式第６号】（要綱第10条関連）</t>
    <rPh sb="1" eb="3">
      <t>ヨウシキ</t>
    </rPh>
    <rPh sb="3" eb="4">
      <t>ダイ</t>
    </rPh>
    <rPh sb="5" eb="6">
      <t>ゴウ</t>
    </rPh>
    <phoneticPr fontId="2"/>
  </si>
  <si>
    <t>修学旅行需要分散化促進支援事業支援金支払要綱第10条により、以下の通り報告します。</t>
    <rPh sb="0" eb="15">
      <t>シュウガクリョコウジュヨウブンサンカソクシンシエンジギョウ</t>
    </rPh>
    <rPh sb="15" eb="18">
      <t>シエンキン</t>
    </rPh>
    <rPh sb="18" eb="20">
      <t>シハライ</t>
    </rPh>
    <rPh sb="30" eb="32">
      <t>イカ</t>
    </rPh>
    <rPh sb="33" eb="34">
      <t>トオ</t>
    </rPh>
    <rPh sb="35" eb="37">
      <t>ホウコク</t>
    </rPh>
    <phoneticPr fontId="5"/>
  </si>
  <si>
    <t>（一人当たり）</t>
    <phoneticPr fontId="5"/>
  </si>
  <si>
    <t>送客手数料等　総額</t>
    <rPh sb="0" eb="2">
      <t>ソウ</t>
    </rPh>
    <rPh sb="2" eb="5">
      <t>テスウリョウ</t>
    </rPh>
    <rPh sb="5" eb="6">
      <t>トウ</t>
    </rPh>
    <rPh sb="7" eb="9">
      <t>ソウガク</t>
    </rPh>
    <phoneticPr fontId="5"/>
  </si>
  <si>
    <r>
      <t xml:space="preserve">体験費用
</t>
    </r>
    <r>
      <rPr>
        <sz val="10"/>
        <color rgb="FF000000"/>
        <rFont val="ＭＳ Ｐゴシック"/>
        <family val="3"/>
        <charset val="128"/>
      </rPr>
      <t>総額</t>
    </r>
    <r>
      <rPr>
        <b/>
        <sz val="10"/>
        <color rgb="FF000000"/>
        <rFont val="ＭＳ Ｐゴシック"/>
        <family val="3"/>
        <charset val="128"/>
      </rPr>
      <t>(A)</t>
    </r>
    <rPh sb="0" eb="2">
      <t>タイケン</t>
    </rPh>
    <rPh sb="2" eb="4">
      <t>ヒヨウ</t>
    </rPh>
    <rPh sb="5" eb="7">
      <t>ソウガク</t>
    </rPh>
    <phoneticPr fontId="5"/>
  </si>
  <si>
    <r>
      <t>体験</t>
    </r>
    <r>
      <rPr>
        <sz val="10"/>
        <color rgb="FFFF0000"/>
        <rFont val="ＭＳ Ｐゴシック"/>
        <family val="3"/>
        <charset val="128"/>
      </rPr>
      <t>以外</t>
    </r>
    <r>
      <rPr>
        <sz val="10"/>
        <color indexed="8"/>
        <rFont val="ＭＳ Ｐゴシック"/>
        <family val="3"/>
        <charset val="128"/>
      </rPr>
      <t>の費用
総額</t>
    </r>
    <r>
      <rPr>
        <b/>
        <sz val="10"/>
        <color rgb="FF000000"/>
        <rFont val="ＭＳ Ｐゴシック"/>
        <family val="3"/>
        <charset val="128"/>
      </rPr>
      <t>(B)</t>
    </r>
    <rPh sb="0" eb="2">
      <t>タイケン</t>
    </rPh>
    <rPh sb="2" eb="4">
      <t>イガイ</t>
    </rPh>
    <rPh sb="5" eb="7">
      <t>ヒヨウ</t>
    </rPh>
    <rPh sb="8" eb="10">
      <t>ソウガク</t>
    </rPh>
    <phoneticPr fontId="5"/>
  </si>
  <si>
    <r>
      <t>手数料</t>
    </r>
    <r>
      <rPr>
        <b/>
        <sz val="10"/>
        <color rgb="FF000000"/>
        <rFont val="ＭＳ Ｐゴシック"/>
        <family val="3"/>
        <charset val="128"/>
      </rPr>
      <t>(D)</t>
    </r>
    <r>
      <rPr>
        <sz val="10"/>
        <color indexed="8"/>
        <rFont val="ＭＳ Ｐゴシック"/>
        <family val="3"/>
        <charset val="128"/>
      </rPr>
      <t xml:space="preserve">
Cの20％以内</t>
    </r>
    <rPh sb="0" eb="3">
      <t>テスウリョウ</t>
    </rPh>
    <rPh sb="12" eb="14">
      <t>イナイ</t>
    </rPh>
    <phoneticPr fontId="5"/>
  </si>
  <si>
    <t>報告額（C+D)</t>
    <rPh sb="0" eb="2">
      <t>ホウコク</t>
    </rPh>
    <rPh sb="2" eb="3">
      <t>ガク</t>
    </rPh>
    <phoneticPr fontId="5"/>
  </si>
  <si>
    <t>報告日</t>
    <rPh sb="0" eb="3">
      <t>ホウ</t>
    </rPh>
    <phoneticPr fontId="5"/>
  </si>
  <si>
    <r>
      <t>経費実費相当額</t>
    </r>
    <r>
      <rPr>
        <b/>
        <sz val="10"/>
        <color rgb="FF000000"/>
        <rFont val="ＭＳ Ｐゴシック"/>
        <family val="3"/>
        <charset val="128"/>
      </rPr>
      <t>（C)</t>
    </r>
    <r>
      <rPr>
        <sz val="10"/>
        <color indexed="8"/>
        <rFont val="ＭＳ Ｐゴシック"/>
        <family val="3"/>
        <charset val="128"/>
      </rPr>
      <t xml:space="preserve">
(A+B-送客手数料等)</t>
    </r>
    <rPh sb="0" eb="2">
      <t>ケイヒ</t>
    </rPh>
    <rPh sb="2" eb="4">
      <t>ジッピ</t>
    </rPh>
    <rPh sb="4" eb="6">
      <t>ソウトウ</t>
    </rPh>
    <rPh sb="6" eb="7">
      <t>ガク</t>
    </rPh>
    <rPh sb="16" eb="18">
      <t>ソ</t>
    </rPh>
    <rPh sb="18" eb="21">
      <t>テスウリョウ</t>
    </rPh>
    <rPh sb="21" eb="22">
      <t>トウ</t>
    </rPh>
    <phoneticPr fontId="5"/>
  </si>
  <si>
    <r>
      <t xml:space="preserve">↑体験プログラム事業者やタクシー会社等から旅行会社へ支払う「送客手数料等」がある場合は、各項目に従って記入ください。
　　無い場合は、「0」と記入ください。 </t>
    </r>
    <r>
      <rPr>
        <sz val="11"/>
        <rFont val="ＭＳ Ｐゴシック"/>
        <family val="3"/>
        <charset val="128"/>
      </rPr>
      <t>※最下段の「手数料(D)」は、本支援事業で計上できる</t>
    </r>
    <r>
      <rPr>
        <u/>
        <sz val="11"/>
        <rFont val="ＭＳ Ｐゴシック"/>
        <family val="3"/>
        <charset val="128"/>
      </rPr>
      <t>手配手数料</t>
    </r>
    <r>
      <rPr>
        <sz val="11"/>
        <rFont val="ＭＳ Ｐゴシック"/>
        <family val="3"/>
        <charset val="128"/>
      </rPr>
      <t>を指しています。</t>
    </r>
    <rPh sb="1" eb="3">
      <t>タイケン</t>
    </rPh>
    <rPh sb="8" eb="11">
      <t>ジギョウシャ</t>
    </rPh>
    <rPh sb="16" eb="18">
      <t>カイシャ</t>
    </rPh>
    <rPh sb="18" eb="19">
      <t>トウ</t>
    </rPh>
    <rPh sb="21" eb="25">
      <t>リョコウガイシャ</t>
    </rPh>
    <rPh sb="26" eb="28">
      <t>シハラ</t>
    </rPh>
    <rPh sb="35" eb="36">
      <t>ナド</t>
    </rPh>
    <rPh sb="40" eb="42">
      <t>バアイ</t>
    </rPh>
    <rPh sb="44" eb="47">
      <t>カクコウモク</t>
    </rPh>
    <rPh sb="48" eb="49">
      <t>シタガ</t>
    </rPh>
    <rPh sb="51" eb="53">
      <t>キニュウ</t>
    </rPh>
    <rPh sb="61" eb="62">
      <t>ナ</t>
    </rPh>
    <rPh sb="63" eb="65">
      <t>バアイ</t>
    </rPh>
    <rPh sb="71" eb="73">
      <t>キニュウ</t>
    </rPh>
    <rPh sb="80" eb="83">
      <t>サイゲダン</t>
    </rPh>
    <rPh sb="85" eb="88">
      <t>テスウリョウ</t>
    </rPh>
    <rPh sb="94" eb="97">
      <t>ホンシエン</t>
    </rPh>
    <rPh sb="97" eb="99">
      <t>ジギョウ</t>
    </rPh>
    <rPh sb="100" eb="102">
      <t>ケイジョウ</t>
    </rPh>
    <rPh sb="105" eb="110">
      <t>テハイテスウリョウ</t>
    </rPh>
    <rPh sb="111" eb="112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</si>
</sst>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&quot;¥&quot;#,##0_);[Red]\(&quot;¥&quot;#,##0\)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9" fontId="16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3" fillId="0" borderId="3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1" fillId="0" borderId="17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0" fillId="3" borderId="43" xfId="0" applyFont="1" applyFill="1" applyBorder="1">
      <alignment vertical="center"/>
    </xf>
    <xf numFmtId="0" fontId="23" fillId="3" borderId="41" xfId="0" applyFont="1" applyFill="1" applyBorder="1" applyAlignment="1">
      <alignment vertical="center" shrinkToFit="1"/>
    </xf>
    <xf numFmtId="0" fontId="3" fillId="3" borderId="41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177" fontId="3" fillId="3" borderId="13" xfId="0" applyNumberFormat="1" applyFont="1" applyFill="1" applyBorder="1" applyAlignment="1">
      <alignment vertical="center" shrinkToFit="1"/>
    </xf>
    <xf numFmtId="0" fontId="10" fillId="3" borderId="44" xfId="0" applyFont="1" applyFill="1" applyBorder="1">
      <alignment vertical="center"/>
    </xf>
    <xf numFmtId="177" fontId="3" fillId="3" borderId="44" xfId="0" applyNumberFormat="1" applyFont="1" applyFill="1" applyBorder="1" applyAlignment="1">
      <alignment vertical="center" shrinkToFit="1"/>
    </xf>
    <xf numFmtId="0" fontId="3" fillId="3" borderId="44" xfId="0" applyFont="1" applyFill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shrinkToFit="1"/>
    </xf>
    <xf numFmtId="177" fontId="3" fillId="4" borderId="12" xfId="0" applyNumberFormat="1" applyFont="1" applyFill="1" applyBorder="1" applyAlignment="1" applyProtection="1">
      <alignment horizontal="right"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177" fontId="29" fillId="0" borderId="1" xfId="0" applyNumberFormat="1" applyFont="1" applyBorder="1" applyAlignment="1" applyProtection="1">
      <alignment horizontal="left" vertical="center" wrapText="1"/>
      <protection locked="0"/>
    </xf>
    <xf numFmtId="177" fontId="29" fillId="0" borderId="2" xfId="0" applyNumberFormat="1" applyFont="1" applyBorder="1" applyAlignment="1" applyProtection="1">
      <alignment horizontal="left" vertical="center" wrapText="1"/>
      <protection locked="0"/>
    </xf>
    <xf numFmtId="0" fontId="23" fillId="3" borderId="1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wrapText="1" shrinkToFit="1"/>
    </xf>
    <xf numFmtId="0" fontId="30" fillId="0" borderId="29" xfId="0" applyFont="1" applyBorder="1" applyAlignment="1">
      <alignment horizontal="center" vertical="center" shrinkToFit="1"/>
    </xf>
    <xf numFmtId="0" fontId="23" fillId="3" borderId="39" xfId="0" applyFont="1" applyFill="1" applyBorder="1" applyAlignment="1">
      <alignment horizontal="center" vertical="center" shrinkToFit="1"/>
    </xf>
    <xf numFmtId="0" fontId="23" fillId="3" borderId="40" xfId="0" applyFont="1" applyFill="1" applyBorder="1" applyAlignment="1">
      <alignment horizontal="center" vertical="center" shrinkToFit="1"/>
    </xf>
    <xf numFmtId="177" fontId="3" fillId="3" borderId="39" xfId="0" applyNumberFormat="1" applyFont="1" applyFill="1" applyBorder="1" applyAlignment="1">
      <alignment horizontal="center" vertical="center" shrinkToFit="1"/>
    </xf>
    <xf numFmtId="177" fontId="3" fillId="3" borderId="40" xfId="0" applyNumberFormat="1" applyFont="1" applyFill="1" applyBorder="1" applyAlignment="1">
      <alignment horizontal="center" vertical="center" shrinkToFit="1"/>
    </xf>
    <xf numFmtId="177" fontId="3" fillId="3" borderId="4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left" vertical="center"/>
      <protection locked="0"/>
    </xf>
    <xf numFmtId="176" fontId="4" fillId="0" borderId="16" xfId="0" applyNumberFormat="1" applyFont="1" applyBorder="1" applyAlignment="1" applyProtection="1">
      <alignment horizontal="left" vertical="center"/>
      <protection locked="0"/>
    </xf>
    <xf numFmtId="176" fontId="4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26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7" fontId="1" fillId="0" borderId="28" xfId="0" applyNumberFormat="1" applyFont="1" applyBorder="1" applyAlignment="1" applyProtection="1">
      <alignment horizontal="right" vertical="center" shrinkToFit="1"/>
      <protection locked="0"/>
    </xf>
    <xf numFmtId="177" fontId="1" fillId="0" borderId="1" xfId="0" applyNumberFormat="1" applyFont="1" applyBorder="1" applyAlignment="1" applyProtection="1">
      <alignment horizontal="right" vertical="center" shrinkToFit="1"/>
      <protection locked="0"/>
    </xf>
    <xf numFmtId="177" fontId="24" fillId="3" borderId="39" xfId="0" applyNumberFormat="1" applyFont="1" applyFill="1" applyBorder="1" applyAlignment="1">
      <alignment horizontal="center" vertical="center"/>
    </xf>
    <xf numFmtId="177" fontId="24" fillId="3" borderId="40" xfId="0" applyNumberFormat="1" applyFont="1" applyFill="1" applyBorder="1" applyAlignment="1">
      <alignment horizontal="center" vertical="center"/>
    </xf>
    <xf numFmtId="177" fontId="1" fillId="3" borderId="27" xfId="0" applyNumberFormat="1" applyFont="1" applyFill="1" applyBorder="1" applyAlignment="1">
      <alignment horizontal="center" vertical="center" shrinkToFit="1"/>
    </xf>
    <xf numFmtId="177" fontId="1" fillId="3" borderId="29" xfId="0" applyNumberFormat="1" applyFont="1" applyFill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center" vertical="center" shrinkToFit="1"/>
    </xf>
    <xf numFmtId="177" fontId="3" fillId="3" borderId="48" xfId="0" applyNumberFormat="1" applyFont="1" applyFill="1" applyBorder="1" applyAlignment="1">
      <alignment horizontal="center" vertical="center" shrinkToFit="1"/>
    </xf>
    <xf numFmtId="177" fontId="3" fillId="3" borderId="24" xfId="0" applyNumberFormat="1" applyFont="1" applyFill="1" applyBorder="1" applyAlignment="1">
      <alignment horizontal="center" vertical="center" shrinkToFit="1"/>
    </xf>
    <xf numFmtId="177" fontId="3" fillId="3" borderId="49" xfId="0" applyNumberFormat="1" applyFont="1" applyFill="1" applyBorder="1" applyAlignment="1">
      <alignment horizontal="center" vertical="center" shrinkToFit="1"/>
    </xf>
    <xf numFmtId="177" fontId="1" fillId="3" borderId="12" xfId="0" applyNumberFormat="1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177" fontId="23" fillId="3" borderId="12" xfId="0" applyNumberFormat="1" applyFont="1" applyFill="1" applyBorder="1" applyAlignment="1">
      <alignment horizontal="center" vertical="center" wrapText="1" shrinkToFit="1"/>
    </xf>
    <xf numFmtId="177" fontId="23" fillId="3" borderId="1" xfId="0" applyNumberFormat="1" applyFont="1" applyFill="1" applyBorder="1" applyAlignment="1">
      <alignment horizontal="center" vertical="center" wrapText="1" shrinkToFit="1"/>
    </xf>
    <xf numFmtId="177" fontId="23" fillId="3" borderId="2" xfId="0" applyNumberFormat="1" applyFont="1" applyFill="1" applyBorder="1" applyAlignment="1">
      <alignment horizontal="center" vertical="center" wrapText="1" shrinkToFit="1"/>
    </xf>
    <xf numFmtId="42" fontId="1" fillId="3" borderId="1" xfId="0" applyNumberFormat="1" applyFont="1" applyFill="1" applyBorder="1" applyAlignment="1">
      <alignment horizontal="right" vertical="center" shrinkToFit="1"/>
    </xf>
    <xf numFmtId="10" fontId="1" fillId="3" borderId="1" xfId="6" applyNumberFormat="1" applyFont="1" applyFill="1" applyBorder="1" applyAlignment="1" applyProtection="1">
      <alignment horizontal="center" vertical="center" shrinkToFit="1"/>
    </xf>
    <xf numFmtId="10" fontId="1" fillId="3" borderId="2" xfId="6" applyNumberFormat="1" applyFont="1" applyFill="1" applyBorder="1" applyAlignment="1" applyProtection="1">
      <alignment horizontal="center" vertical="center" shrinkToFit="1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0" fontId="30" fillId="3" borderId="12" xfId="0" applyFont="1" applyFill="1" applyBorder="1" applyAlignment="1">
      <alignment horizontal="center" vertical="center" wrapText="1" shrinkToFit="1"/>
    </xf>
    <xf numFmtId="0" fontId="30" fillId="3" borderId="1" xfId="0" applyFont="1" applyFill="1" applyBorder="1" applyAlignment="1">
      <alignment horizontal="center" vertical="center" wrapText="1" shrinkToFit="1"/>
    </xf>
    <xf numFmtId="0" fontId="30" fillId="3" borderId="2" xfId="0" applyFont="1" applyFill="1" applyBorder="1" applyAlignment="1">
      <alignment horizontal="center" vertical="center" wrapText="1" shrinkToFit="1"/>
    </xf>
  </cellXfs>
  <cellStyles count="7">
    <cellStyle name="パーセント" xfId="6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6"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</xdr:row>
      <xdr:rowOff>9525</xdr:rowOff>
    </xdr:from>
    <xdr:to>
      <xdr:col>32</xdr:col>
      <xdr:colOff>19050</xdr:colOff>
      <xdr:row>3</xdr:row>
      <xdr:rowOff>81915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65C760-B4CC-42BB-9391-CE81288C49DD}"/>
            </a:ext>
          </a:extLst>
        </xdr:cNvPr>
        <xdr:cNvSpPr/>
      </xdr:nvSpPr>
      <xdr:spPr>
        <a:xfrm>
          <a:off x="7934325" y="581025"/>
          <a:ext cx="1190625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oneCellAnchor>
    <xdr:from>
      <xdr:col>50</xdr:col>
      <xdr:colOff>297392</xdr:colOff>
      <xdr:row>7</xdr:row>
      <xdr:rowOff>165100</xdr:rowOff>
    </xdr:from>
    <xdr:ext cx="938865" cy="835224"/>
    <xdr:pic>
      <xdr:nvPicPr>
        <xdr:cNvPr id="5" name="図 4">
          <a:extLst>
            <a:ext uri="{FF2B5EF4-FFF2-40B4-BE49-F238E27FC236}">
              <a16:creationId xmlns:a16="http://schemas.microsoft.com/office/drawing/2014/main" id="{B3970575-63F3-4B96-80F5-882EBB8F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3142" y="2017183"/>
          <a:ext cx="938865" cy="8352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9"/>
  <sheetViews>
    <sheetView showGridLines="0" tabSelected="1" view="pageBreakPreview" topLeftCell="A2" zoomScale="80" zoomScaleNormal="100" zoomScaleSheetLayoutView="80" workbookViewId="0">
      <selection activeCell="X30" sqref="X30:Y30"/>
    </sheetView>
  </sheetViews>
  <sheetFormatPr defaultRowHeight="14.25"/>
  <cols>
    <col min="1" max="22" width="4.375" style="1" customWidth="1"/>
    <col min="23" max="24" width="7" style="1" customWidth="1"/>
    <col min="25" max="25" width="4.375" style="1" customWidth="1"/>
    <col min="26" max="26" width="5" style="1" customWidth="1"/>
    <col min="27" max="27" width="2.125" style="1" customWidth="1"/>
    <col min="28" max="49" width="4.375" style="1" customWidth="1"/>
    <col min="50" max="51" width="7" style="1" customWidth="1"/>
    <col min="52" max="52" width="4.375" style="1" customWidth="1"/>
    <col min="53" max="53" width="4.375" customWidth="1"/>
    <col min="54" max="54" width="4.5" customWidth="1"/>
  </cols>
  <sheetData>
    <row r="1" spans="1:53" ht="24" customHeight="1">
      <c r="A1" s="158" t="s">
        <v>54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/>
      <c r="AB1" s="158" t="s">
        <v>54</v>
      </c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0" t="s">
        <v>62</v>
      </c>
      <c r="R2" s="110"/>
      <c r="S2" s="110"/>
      <c r="T2" s="162" t="s">
        <v>10</v>
      </c>
      <c r="U2" s="162"/>
      <c r="V2" s="162"/>
      <c r="W2" s="162"/>
      <c r="X2" s="162"/>
      <c r="Y2" s="162"/>
      <c r="Z2" s="162"/>
      <c r="AA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10" t="s">
        <v>62</v>
      </c>
      <c r="AS2" s="110"/>
      <c r="AT2" s="110"/>
      <c r="AU2" s="162">
        <v>45600</v>
      </c>
      <c r="AV2" s="162"/>
      <c r="AW2" s="162"/>
      <c r="AX2" s="162"/>
      <c r="AY2" s="162"/>
      <c r="AZ2" s="162"/>
      <c r="BA2" s="162"/>
    </row>
    <row r="3" spans="1:53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5"/>
      <c r="R3" s="5"/>
      <c r="S3" s="5"/>
      <c r="T3" s="3"/>
      <c r="U3" s="5"/>
      <c r="V3" s="5"/>
      <c r="W3" s="3"/>
      <c r="X3" s="5"/>
      <c r="Y3" s="5"/>
      <c r="Z3" s="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  <c r="AQ3" s="4"/>
      <c r="AR3" s="5"/>
      <c r="AS3" s="5"/>
      <c r="AT3" s="5"/>
      <c r="AU3" s="3"/>
      <c r="AV3" s="5"/>
      <c r="AW3" s="5"/>
      <c r="AX3" s="3"/>
      <c r="AY3" s="5"/>
      <c r="AZ3" s="5"/>
      <c r="BA3" s="3"/>
    </row>
    <row r="4" spans="1:53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5"/>
      <c r="R4" s="5"/>
      <c r="S4" s="5"/>
      <c r="T4" s="3"/>
      <c r="U4" s="5"/>
      <c r="V4" s="5"/>
      <c r="W4" s="3"/>
      <c r="X4" s="5"/>
      <c r="Y4" s="5"/>
      <c r="Z4" s="3"/>
      <c r="AA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5"/>
      <c r="AS4" s="5"/>
      <c r="AT4" s="5"/>
      <c r="AU4" s="3"/>
      <c r="AV4" s="5"/>
      <c r="AW4" s="5"/>
      <c r="AX4" s="3"/>
      <c r="AY4" s="5"/>
      <c r="AZ4" s="5"/>
      <c r="BA4" s="3"/>
    </row>
    <row r="5" spans="1:53" ht="24" customHeight="1">
      <c r="A5" s="13" t="s">
        <v>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/>
      <c r="AB5" s="13" t="s">
        <v>9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</row>
    <row r="6" spans="1:53" ht="18" customHeight="1">
      <c r="A6" s="3"/>
      <c r="B6" s="3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/>
      <c r="AB6" s="3"/>
      <c r="AC6" s="3"/>
      <c r="AD6" s="5"/>
      <c r="AE6" s="5"/>
      <c r="AF6" s="5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8" customHeight="1">
      <c r="A7" s="3"/>
      <c r="B7" s="3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/>
      <c r="AB7" s="3"/>
      <c r="AC7" s="3"/>
      <c r="AD7" s="5"/>
      <c r="AE7" s="5"/>
      <c r="AF7" s="5"/>
      <c r="AG7" s="6"/>
      <c r="AH7" s="6"/>
      <c r="AI7" s="6"/>
      <c r="AJ7" s="6"/>
      <c r="AK7" s="6"/>
      <c r="AL7" s="6"/>
      <c r="AM7" s="6"/>
      <c r="AN7" s="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8" customHeight="1">
      <c r="A8" s="7"/>
      <c r="B8" s="3"/>
      <c r="C8" s="7"/>
      <c r="D8" s="7"/>
      <c r="E8" s="7"/>
      <c r="F8" s="3"/>
      <c r="G8" s="7"/>
      <c r="H8" s="7"/>
      <c r="I8" s="7"/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/>
      <c r="AB8" s="7"/>
      <c r="AC8" s="3"/>
      <c r="AD8" s="7"/>
      <c r="AE8" s="7"/>
      <c r="AF8" s="7"/>
      <c r="AG8" s="3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8" customHeight="1">
      <c r="A9" s="7"/>
      <c r="B9" s="7"/>
      <c r="C9" s="7"/>
      <c r="D9" s="7"/>
      <c r="E9" s="7"/>
      <c r="F9" s="7"/>
      <c r="G9" s="7"/>
      <c r="H9" s="7"/>
      <c r="I9" s="7"/>
      <c r="J9" s="160" t="s">
        <v>2</v>
      </c>
      <c r="K9" s="160"/>
      <c r="L9" s="160"/>
      <c r="M9" s="160"/>
      <c r="N9" s="160"/>
      <c r="O9" s="160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/>
      <c r="AB9" s="7"/>
      <c r="AC9" s="7"/>
      <c r="AD9" s="7"/>
      <c r="AE9" s="7"/>
      <c r="AF9" s="7"/>
      <c r="AG9" s="7"/>
      <c r="AH9" s="7"/>
      <c r="AI9" s="7"/>
      <c r="AJ9" s="7"/>
      <c r="AK9" s="160" t="s">
        <v>2</v>
      </c>
      <c r="AL9" s="160"/>
      <c r="AM9" s="160"/>
      <c r="AN9" s="160"/>
      <c r="AO9" s="160"/>
      <c r="AP9" s="160"/>
      <c r="AQ9" s="161" t="s">
        <v>22</v>
      </c>
      <c r="AR9" s="161"/>
      <c r="AS9" s="161"/>
      <c r="AT9" s="161"/>
      <c r="AU9" s="161"/>
      <c r="AV9" s="161"/>
      <c r="AW9" s="161"/>
      <c r="AX9" s="161"/>
      <c r="AY9" s="161"/>
      <c r="AZ9" s="161"/>
      <c r="BA9" s="161"/>
    </row>
    <row r="10" spans="1:53" ht="18" customHeight="1">
      <c r="A10" s="7"/>
      <c r="B10" s="7"/>
      <c r="C10" s="7"/>
      <c r="D10" s="7"/>
      <c r="E10" s="7"/>
      <c r="F10" s="7"/>
      <c r="G10" s="7"/>
      <c r="H10" s="7"/>
      <c r="I10" s="7"/>
      <c r="J10" s="160" t="s">
        <v>8</v>
      </c>
      <c r="K10" s="160"/>
      <c r="L10" s="160"/>
      <c r="M10" s="160"/>
      <c r="N10" s="160"/>
      <c r="O10" s="160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3" t="s">
        <v>7</v>
      </c>
      <c r="AA10"/>
      <c r="AB10" s="7"/>
      <c r="AC10" s="7"/>
      <c r="AD10" s="7"/>
      <c r="AE10" s="7"/>
      <c r="AF10" s="7"/>
      <c r="AG10" s="7"/>
      <c r="AH10" s="7"/>
      <c r="AI10" s="7"/>
      <c r="AJ10" s="7"/>
      <c r="AK10" s="160" t="s">
        <v>8</v>
      </c>
      <c r="AL10" s="160"/>
      <c r="AM10" s="160"/>
      <c r="AN10" s="160"/>
      <c r="AO10" s="160"/>
      <c r="AP10" s="160"/>
      <c r="AQ10" s="161" t="s">
        <v>23</v>
      </c>
      <c r="AR10" s="161"/>
      <c r="AS10" s="161"/>
      <c r="AT10" s="161"/>
      <c r="AU10" s="161"/>
      <c r="AV10" s="161"/>
      <c r="AW10" s="161"/>
      <c r="AX10" s="161"/>
      <c r="AY10" s="161"/>
      <c r="AZ10" s="161"/>
      <c r="BA10" s="3" t="s">
        <v>7</v>
      </c>
    </row>
    <row r="11" spans="1:53" ht="18" customHeight="1">
      <c r="A11" s="3"/>
      <c r="B11" s="3"/>
      <c r="C11" s="3"/>
      <c r="D11" s="3"/>
      <c r="E11" s="3"/>
      <c r="F11" s="3"/>
      <c r="G11" s="3"/>
      <c r="H11" s="3"/>
      <c r="I11" s="3"/>
      <c r="J11" s="160" t="s">
        <v>3</v>
      </c>
      <c r="K11" s="160"/>
      <c r="L11" s="160"/>
      <c r="M11" s="160"/>
      <c r="N11" s="160"/>
      <c r="O11" s="160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/>
      <c r="AB11" s="3"/>
      <c r="AC11" s="3"/>
      <c r="AD11" s="3"/>
      <c r="AE11" s="3"/>
      <c r="AF11" s="3"/>
      <c r="AG11" s="3"/>
      <c r="AH11" s="3"/>
      <c r="AI11" s="3"/>
      <c r="AJ11" s="3"/>
      <c r="AK11" s="160" t="s">
        <v>3</v>
      </c>
      <c r="AL11" s="160"/>
      <c r="AM11" s="160"/>
      <c r="AN11" s="160"/>
      <c r="AO11" s="160"/>
      <c r="AP11" s="160"/>
      <c r="AQ11" s="168" t="s">
        <v>24</v>
      </c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</row>
    <row r="12" spans="1:53" ht="18" customHeight="1">
      <c r="A12" s="3"/>
      <c r="B12" s="3"/>
      <c r="C12" s="3"/>
      <c r="D12" s="3"/>
      <c r="E12" s="3"/>
      <c r="F12" s="3"/>
      <c r="G12" s="3"/>
      <c r="H12" s="3"/>
      <c r="I12" s="3"/>
      <c r="J12" s="110" t="s">
        <v>4</v>
      </c>
      <c r="K12" s="110"/>
      <c r="L12" s="110"/>
      <c r="M12" s="110"/>
      <c r="N12" s="110"/>
      <c r="O12" s="110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/>
      <c r="AB12" s="3"/>
      <c r="AC12" s="3"/>
      <c r="AD12" s="3"/>
      <c r="AE12" s="3"/>
      <c r="AF12" s="3"/>
      <c r="AG12" s="3"/>
      <c r="AH12" s="3"/>
      <c r="AI12" s="3"/>
      <c r="AJ12" s="3"/>
      <c r="AK12" s="110" t="s">
        <v>4</v>
      </c>
      <c r="AL12" s="110"/>
      <c r="AM12" s="110"/>
      <c r="AN12" s="110"/>
      <c r="AO12" s="110"/>
      <c r="AP12" s="110"/>
      <c r="AQ12" s="161" t="s">
        <v>25</v>
      </c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</row>
    <row r="13" spans="1:53" ht="18" customHeight="1">
      <c r="A13" s="3"/>
      <c r="B13" s="3"/>
      <c r="C13" s="3"/>
      <c r="D13" s="3"/>
      <c r="E13" s="3"/>
      <c r="F13" s="3"/>
      <c r="G13" s="3"/>
      <c r="H13" s="3"/>
      <c r="I13" s="3"/>
      <c r="J13" s="160" t="s">
        <v>5</v>
      </c>
      <c r="K13" s="160"/>
      <c r="L13" s="160"/>
      <c r="M13" s="160"/>
      <c r="N13" s="160"/>
      <c r="O13" s="160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/>
      <c r="AB13" s="3"/>
      <c r="AC13" s="3"/>
      <c r="AD13" s="3"/>
      <c r="AE13" s="3"/>
      <c r="AF13" s="3"/>
      <c r="AG13" s="3"/>
      <c r="AH13" s="3"/>
      <c r="AI13" s="3"/>
      <c r="AJ13" s="3"/>
      <c r="AK13" s="160" t="s">
        <v>5</v>
      </c>
      <c r="AL13" s="160"/>
      <c r="AM13" s="160"/>
      <c r="AN13" s="160"/>
      <c r="AO13" s="160"/>
      <c r="AP13" s="160"/>
      <c r="AQ13" s="161" t="s">
        <v>26</v>
      </c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</row>
    <row r="14" spans="1:53" ht="18" customHeight="1">
      <c r="A14" s="3"/>
      <c r="B14" s="3"/>
      <c r="C14" s="3"/>
      <c r="D14" s="3"/>
      <c r="E14" s="3"/>
      <c r="F14" s="3"/>
      <c r="G14" s="3"/>
      <c r="H14" s="3"/>
      <c r="I14" s="3"/>
      <c r="J14" s="110" t="s">
        <v>6</v>
      </c>
      <c r="K14" s="110"/>
      <c r="L14" s="110"/>
      <c r="M14" s="110"/>
      <c r="N14" s="110"/>
      <c r="O14" s="110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/>
      <c r="AB14" s="3"/>
      <c r="AC14" s="3"/>
      <c r="AD14" s="3"/>
      <c r="AE14" s="3"/>
      <c r="AF14" s="3"/>
      <c r="AG14" s="3"/>
      <c r="AH14" s="3"/>
      <c r="AI14" s="3"/>
      <c r="AJ14" s="3"/>
      <c r="AK14" s="110" t="s">
        <v>6</v>
      </c>
      <c r="AL14" s="110"/>
      <c r="AM14" s="110"/>
      <c r="AN14" s="110"/>
      <c r="AO14" s="110"/>
      <c r="AP14" s="110"/>
      <c r="AQ14" s="169" t="s">
        <v>27</v>
      </c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</row>
    <row r="15" spans="1:53" ht="18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3"/>
      <c r="Z16" s="3"/>
      <c r="AA1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5"/>
      <c r="AP16" s="5"/>
      <c r="AQ16" s="5"/>
      <c r="AR16" s="6"/>
      <c r="AS16" s="6"/>
      <c r="AT16" s="6"/>
      <c r="AU16" s="6"/>
      <c r="AV16" s="6"/>
      <c r="AW16" s="6"/>
      <c r="AX16" s="6"/>
      <c r="AY16" s="6"/>
      <c r="AZ16" s="3"/>
      <c r="BA16" s="3"/>
    </row>
    <row r="17" spans="1:53" ht="60" customHeight="1">
      <c r="A17" s="134" t="s">
        <v>53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2"/>
      <c r="AB17" s="134" t="s">
        <v>53</v>
      </c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</row>
    <row r="18" spans="1:53" ht="30" hidden="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8" customHeight="1">
      <c r="A20" s="3"/>
      <c r="B20" s="25"/>
      <c r="C20" s="25"/>
      <c r="D20" s="25"/>
      <c r="E20" s="25"/>
      <c r="F20" s="25" t="s">
        <v>55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8"/>
      <c r="AA20"/>
      <c r="AB20" s="3"/>
      <c r="AC20" s="25"/>
      <c r="AD20" s="25"/>
      <c r="AE20" s="25"/>
      <c r="AF20" s="25"/>
      <c r="AG20" s="25" t="s">
        <v>55</v>
      </c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8"/>
    </row>
    <row r="21" spans="1:53" ht="21" customHeight="1">
      <c r="A21" s="3"/>
      <c r="B21" s="25"/>
      <c r="C21" s="25"/>
      <c r="D21" s="25"/>
      <c r="E21" s="25"/>
      <c r="F21" s="25" t="s">
        <v>51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4"/>
      <c r="AA21"/>
      <c r="AB21" s="3"/>
      <c r="AC21" s="25"/>
      <c r="AD21" s="25"/>
      <c r="AE21" s="25"/>
      <c r="AF21" s="25"/>
      <c r="AG21" s="25" t="s">
        <v>51</v>
      </c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4"/>
    </row>
    <row r="22" spans="1:53" ht="42" customHeight="1">
      <c r="A22" s="9"/>
      <c r="B22" s="111" t="s">
        <v>11</v>
      </c>
      <c r="C22" s="112"/>
      <c r="D22" s="112"/>
      <c r="E22" s="112"/>
      <c r="F22" s="112"/>
      <c r="G22" s="112"/>
      <c r="H22" s="112"/>
      <c r="I22" s="112"/>
      <c r="J22" s="165"/>
      <c r="K22" s="166"/>
      <c r="L22" s="166"/>
      <c r="M22" s="166"/>
      <c r="N22" s="166"/>
      <c r="O22" s="166"/>
      <c r="P22" s="166"/>
      <c r="Q22" s="166"/>
      <c r="R22" s="167"/>
      <c r="S22" s="163" t="s">
        <v>32</v>
      </c>
      <c r="T22" s="164"/>
      <c r="U22" s="165"/>
      <c r="V22" s="166"/>
      <c r="W22" s="166"/>
      <c r="X22" s="166"/>
      <c r="Y22" s="167"/>
      <c r="Z22" s="9"/>
      <c r="AA22"/>
      <c r="AB22" s="9"/>
      <c r="AC22" s="111" t="s">
        <v>11</v>
      </c>
      <c r="AD22" s="112"/>
      <c r="AE22" s="112"/>
      <c r="AF22" s="112"/>
      <c r="AG22" s="112"/>
      <c r="AH22" s="112"/>
      <c r="AI22" s="112"/>
      <c r="AJ22" s="112"/>
      <c r="AK22" s="165" t="s">
        <v>20</v>
      </c>
      <c r="AL22" s="166"/>
      <c r="AM22" s="166"/>
      <c r="AN22" s="166"/>
      <c r="AO22" s="166"/>
      <c r="AP22" s="166"/>
      <c r="AQ22" s="166"/>
      <c r="AR22" s="166"/>
      <c r="AS22" s="167"/>
      <c r="AT22" s="163" t="s">
        <v>32</v>
      </c>
      <c r="AU22" s="164"/>
      <c r="AV22" s="165" t="s">
        <v>33</v>
      </c>
      <c r="AW22" s="166"/>
      <c r="AX22" s="166"/>
      <c r="AY22" s="166"/>
      <c r="AZ22" s="167"/>
      <c r="BA22" s="9"/>
    </row>
    <row r="23" spans="1:53" ht="42" customHeight="1">
      <c r="A23" s="9"/>
      <c r="B23" s="111" t="s">
        <v>0</v>
      </c>
      <c r="C23" s="112"/>
      <c r="D23" s="112"/>
      <c r="E23" s="112"/>
      <c r="F23" s="112"/>
      <c r="G23" s="112"/>
      <c r="H23" s="112"/>
      <c r="I23" s="112"/>
      <c r="J23" s="136" t="s">
        <v>13</v>
      </c>
      <c r="K23" s="137"/>
      <c r="L23" s="137"/>
      <c r="M23" s="137"/>
      <c r="N23" s="137"/>
      <c r="O23" s="137"/>
      <c r="P23" s="137"/>
      <c r="Q23" s="137"/>
      <c r="R23" s="10" t="s">
        <v>1</v>
      </c>
      <c r="S23" s="137" t="s">
        <v>13</v>
      </c>
      <c r="T23" s="137"/>
      <c r="U23" s="137"/>
      <c r="V23" s="137"/>
      <c r="W23" s="137"/>
      <c r="X23" s="137"/>
      <c r="Y23" s="149"/>
      <c r="Z23" s="9"/>
      <c r="AA23"/>
      <c r="AB23" s="9"/>
      <c r="AC23" s="111" t="s">
        <v>0</v>
      </c>
      <c r="AD23" s="112"/>
      <c r="AE23" s="112"/>
      <c r="AF23" s="112"/>
      <c r="AG23" s="112"/>
      <c r="AH23" s="112"/>
      <c r="AI23" s="112"/>
      <c r="AJ23" s="112"/>
      <c r="AK23" s="136">
        <v>45566</v>
      </c>
      <c r="AL23" s="137"/>
      <c r="AM23" s="137"/>
      <c r="AN23" s="137"/>
      <c r="AO23" s="137"/>
      <c r="AP23" s="137"/>
      <c r="AQ23" s="137"/>
      <c r="AR23" s="137"/>
      <c r="AS23" s="10" t="s">
        <v>1</v>
      </c>
      <c r="AT23" s="137">
        <v>45569</v>
      </c>
      <c r="AU23" s="137"/>
      <c r="AV23" s="137"/>
      <c r="AW23" s="137"/>
      <c r="AX23" s="137"/>
      <c r="AY23" s="137"/>
      <c r="AZ23" s="149"/>
      <c r="BA23" s="9"/>
    </row>
    <row r="24" spans="1:53" ht="55.5" customHeight="1">
      <c r="A24" s="9"/>
      <c r="B24" s="111" t="s">
        <v>52</v>
      </c>
      <c r="C24" s="112"/>
      <c r="D24" s="112"/>
      <c r="E24" s="112"/>
      <c r="F24" s="112"/>
      <c r="G24" s="112"/>
      <c r="H24" s="112"/>
      <c r="I24" s="112"/>
      <c r="J24" s="150" t="s">
        <v>13</v>
      </c>
      <c r="K24" s="151"/>
      <c r="L24" s="151"/>
      <c r="M24" s="151"/>
      <c r="N24" s="151"/>
      <c r="O24" s="151" t="s">
        <v>13</v>
      </c>
      <c r="P24" s="151"/>
      <c r="Q24" s="151"/>
      <c r="R24" s="151"/>
      <c r="S24" s="151"/>
      <c r="T24" s="151" t="s">
        <v>13</v>
      </c>
      <c r="U24" s="151"/>
      <c r="V24" s="151"/>
      <c r="W24" s="151"/>
      <c r="X24" s="152"/>
      <c r="Y24" s="11"/>
      <c r="Z24" s="9"/>
      <c r="AA24"/>
      <c r="AB24" s="9"/>
      <c r="AC24" s="111" t="s">
        <v>52</v>
      </c>
      <c r="AD24" s="112"/>
      <c r="AE24" s="112"/>
      <c r="AF24" s="112"/>
      <c r="AG24" s="112"/>
      <c r="AH24" s="112"/>
      <c r="AI24" s="112"/>
      <c r="AJ24" s="112"/>
      <c r="AK24" s="150">
        <v>45567</v>
      </c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2"/>
      <c r="AZ24" s="11"/>
      <c r="BA24" s="9"/>
    </row>
    <row r="25" spans="1:53" ht="35.25" customHeight="1" thickBot="1">
      <c r="A25" s="9"/>
      <c r="B25" s="153" t="s">
        <v>15</v>
      </c>
      <c r="C25" s="154"/>
      <c r="D25" s="154"/>
      <c r="E25" s="154"/>
      <c r="F25" s="154"/>
      <c r="G25" s="154"/>
      <c r="H25" s="154"/>
      <c r="I25" s="155"/>
      <c r="J25" s="170">
        <v>0</v>
      </c>
      <c r="K25" s="171"/>
      <c r="L25" s="171"/>
      <c r="M25" s="171"/>
      <c r="N25" s="12" t="s">
        <v>12</v>
      </c>
      <c r="O25" s="153" t="s">
        <v>16</v>
      </c>
      <c r="P25" s="154"/>
      <c r="Q25" s="154"/>
      <c r="R25" s="154"/>
      <c r="S25" s="154"/>
      <c r="T25" s="154"/>
      <c r="U25" s="154"/>
      <c r="V25" s="155"/>
      <c r="W25" s="156">
        <v>0</v>
      </c>
      <c r="X25" s="157"/>
      <c r="Y25" s="12" t="s">
        <v>12</v>
      </c>
      <c r="Z25" s="9"/>
      <c r="AA25"/>
      <c r="AB25" s="9"/>
      <c r="AC25" s="153" t="s">
        <v>15</v>
      </c>
      <c r="AD25" s="154"/>
      <c r="AE25" s="154"/>
      <c r="AF25" s="154"/>
      <c r="AG25" s="154"/>
      <c r="AH25" s="154"/>
      <c r="AI25" s="154"/>
      <c r="AJ25" s="155"/>
      <c r="AK25" s="170">
        <v>300</v>
      </c>
      <c r="AL25" s="171"/>
      <c r="AM25" s="171"/>
      <c r="AN25" s="171"/>
      <c r="AO25" s="12" t="s">
        <v>12</v>
      </c>
      <c r="AP25" s="153" t="s">
        <v>16</v>
      </c>
      <c r="AQ25" s="154"/>
      <c r="AR25" s="154"/>
      <c r="AS25" s="154"/>
      <c r="AT25" s="154"/>
      <c r="AU25" s="154"/>
      <c r="AV25" s="154"/>
      <c r="AW25" s="155"/>
      <c r="AX25" s="156">
        <v>100</v>
      </c>
      <c r="AY25" s="157"/>
      <c r="AZ25" s="12" t="s">
        <v>12</v>
      </c>
      <c r="BA25" s="9"/>
    </row>
    <row r="26" spans="1:53" ht="39" customHeight="1" thickTop="1" thickBot="1">
      <c r="A26" s="9"/>
      <c r="B26" s="113" t="s">
        <v>61</v>
      </c>
      <c r="C26" s="114"/>
      <c r="D26" s="114"/>
      <c r="E26" s="114"/>
      <c r="F26" s="114"/>
      <c r="G26" s="114"/>
      <c r="H26" s="114"/>
      <c r="I26" s="115"/>
      <c r="J26" s="174">
        <f>J29+J30</f>
        <v>0</v>
      </c>
      <c r="K26" s="175"/>
      <c r="L26" s="175"/>
      <c r="M26" s="175"/>
      <c r="N26" s="175"/>
      <c r="O26" s="175"/>
      <c r="P26" s="26" t="s">
        <v>14</v>
      </c>
      <c r="Q26" s="27"/>
      <c r="R26" s="144" t="s">
        <v>17</v>
      </c>
      <c r="S26" s="145"/>
      <c r="T26" s="145"/>
      <c r="U26" s="146" t="e">
        <f>ROUNDDOWN((J26/W25),0)</f>
        <v>#DIV/0!</v>
      </c>
      <c r="V26" s="147"/>
      <c r="W26" s="147"/>
      <c r="X26" s="148"/>
      <c r="Y26" s="28" t="s">
        <v>14</v>
      </c>
      <c r="Z26" s="9"/>
      <c r="AA26"/>
      <c r="AB26" s="9"/>
      <c r="AC26" s="113" t="s">
        <v>61</v>
      </c>
      <c r="AD26" s="114"/>
      <c r="AE26" s="114"/>
      <c r="AF26" s="114"/>
      <c r="AG26" s="114"/>
      <c r="AH26" s="114"/>
      <c r="AI26" s="114"/>
      <c r="AJ26" s="115"/>
      <c r="AK26" s="174">
        <f>AK29+AK30</f>
        <v>902880</v>
      </c>
      <c r="AL26" s="175"/>
      <c r="AM26" s="175"/>
      <c r="AN26" s="175"/>
      <c r="AO26" s="175"/>
      <c r="AP26" s="175"/>
      <c r="AQ26" s="26" t="s">
        <v>14</v>
      </c>
      <c r="AR26" s="27"/>
      <c r="AS26" s="144" t="s">
        <v>17</v>
      </c>
      <c r="AT26" s="145"/>
      <c r="AU26" s="145"/>
      <c r="AV26" s="146">
        <f>ROUNDDOWN((AK26/AX25),0)</f>
        <v>9028</v>
      </c>
      <c r="AW26" s="147"/>
      <c r="AX26" s="147"/>
      <c r="AY26" s="148"/>
      <c r="AZ26" s="28" t="s">
        <v>14</v>
      </c>
      <c r="BA26" s="9"/>
    </row>
    <row r="27" spans="1:53" ht="39" customHeight="1" thickTop="1">
      <c r="A27" s="9"/>
      <c r="B27" s="125" t="s">
        <v>18</v>
      </c>
      <c r="C27" s="126"/>
      <c r="D27" s="126"/>
      <c r="E27" s="127"/>
      <c r="F27" s="116" t="s">
        <v>58</v>
      </c>
      <c r="G27" s="117"/>
      <c r="H27" s="117"/>
      <c r="I27" s="118"/>
      <c r="J27" s="138"/>
      <c r="K27" s="139"/>
      <c r="L27" s="139"/>
      <c r="M27" s="139"/>
      <c r="N27" s="31" t="s">
        <v>14</v>
      </c>
      <c r="O27" s="142" t="s">
        <v>57</v>
      </c>
      <c r="P27" s="143"/>
      <c r="Q27" s="172"/>
      <c r="R27" s="172"/>
      <c r="S27" s="172"/>
      <c r="T27" s="32" t="s">
        <v>14</v>
      </c>
      <c r="U27" s="176" t="s">
        <v>56</v>
      </c>
      <c r="V27" s="177"/>
      <c r="W27" s="180" t="e">
        <f>ROUNDDOWN(((J27-Q27)/$W$25),0)</f>
        <v>#DIV/0!</v>
      </c>
      <c r="X27" s="181"/>
      <c r="Y27" s="33" t="s">
        <v>14</v>
      </c>
      <c r="Z27" s="9"/>
      <c r="AA27"/>
      <c r="AB27" s="9"/>
      <c r="AC27" s="125" t="s">
        <v>18</v>
      </c>
      <c r="AD27" s="126"/>
      <c r="AE27" s="126"/>
      <c r="AF27" s="127"/>
      <c r="AG27" s="116" t="s">
        <v>58</v>
      </c>
      <c r="AH27" s="117"/>
      <c r="AI27" s="117"/>
      <c r="AJ27" s="118"/>
      <c r="AK27" s="138">
        <v>700000</v>
      </c>
      <c r="AL27" s="139"/>
      <c r="AM27" s="139"/>
      <c r="AN27" s="139"/>
      <c r="AO27" s="31" t="s">
        <v>14</v>
      </c>
      <c r="AP27" s="142" t="s">
        <v>57</v>
      </c>
      <c r="AQ27" s="143"/>
      <c r="AR27" s="172">
        <v>7000</v>
      </c>
      <c r="AS27" s="172"/>
      <c r="AT27" s="172"/>
      <c r="AU27" s="32" t="s">
        <v>14</v>
      </c>
      <c r="AV27" s="176" t="s">
        <v>56</v>
      </c>
      <c r="AW27" s="177"/>
      <c r="AX27" s="180">
        <f>ROUNDDOWN(((AK27-AR27)/AX25),0)</f>
        <v>6930</v>
      </c>
      <c r="AY27" s="181"/>
      <c r="AZ27" s="33" t="s">
        <v>14</v>
      </c>
      <c r="BA27" s="9"/>
    </row>
    <row r="28" spans="1:53" ht="39" customHeight="1">
      <c r="A28" s="9"/>
      <c r="B28" s="128"/>
      <c r="C28" s="129"/>
      <c r="D28" s="129"/>
      <c r="E28" s="130"/>
      <c r="F28" s="119" t="s">
        <v>59</v>
      </c>
      <c r="G28" s="120"/>
      <c r="H28" s="120"/>
      <c r="I28" s="121"/>
      <c r="J28" s="104"/>
      <c r="K28" s="105"/>
      <c r="L28" s="105"/>
      <c r="M28" s="105"/>
      <c r="N28" s="29" t="s">
        <v>14</v>
      </c>
      <c r="O28" s="140" t="s">
        <v>57</v>
      </c>
      <c r="P28" s="141"/>
      <c r="Q28" s="173"/>
      <c r="R28" s="173"/>
      <c r="S28" s="173"/>
      <c r="T28" s="30" t="s">
        <v>14</v>
      </c>
      <c r="U28" s="182" t="s">
        <v>56</v>
      </c>
      <c r="V28" s="183"/>
      <c r="W28" s="178" t="e">
        <f>ROUNDDOWN(((J28-Q28)/$W$25),0)</f>
        <v>#DIV/0!</v>
      </c>
      <c r="X28" s="179"/>
      <c r="Y28" s="30" t="s">
        <v>14</v>
      </c>
      <c r="Z28" s="9"/>
      <c r="AA28"/>
      <c r="AB28" s="9"/>
      <c r="AC28" s="128"/>
      <c r="AD28" s="129"/>
      <c r="AE28" s="129"/>
      <c r="AF28" s="130"/>
      <c r="AG28" s="119" t="s">
        <v>59</v>
      </c>
      <c r="AH28" s="120"/>
      <c r="AI28" s="120"/>
      <c r="AJ28" s="121"/>
      <c r="AK28" s="104">
        <v>66000</v>
      </c>
      <c r="AL28" s="105"/>
      <c r="AM28" s="105"/>
      <c r="AN28" s="105"/>
      <c r="AO28" s="29" t="s">
        <v>14</v>
      </c>
      <c r="AP28" s="140" t="s">
        <v>57</v>
      </c>
      <c r="AQ28" s="141"/>
      <c r="AR28" s="173">
        <v>6600</v>
      </c>
      <c r="AS28" s="173"/>
      <c r="AT28" s="173"/>
      <c r="AU28" s="30" t="s">
        <v>14</v>
      </c>
      <c r="AV28" s="182" t="s">
        <v>56</v>
      </c>
      <c r="AW28" s="183"/>
      <c r="AX28" s="178">
        <f>ROUNDDOWN(((AK28-AR28)/AX25),0)</f>
        <v>594</v>
      </c>
      <c r="AY28" s="179"/>
      <c r="AZ28" s="30" t="s">
        <v>14</v>
      </c>
      <c r="BA28" s="9"/>
    </row>
    <row r="29" spans="1:53" ht="39" customHeight="1">
      <c r="A29" s="9"/>
      <c r="B29" s="128"/>
      <c r="C29" s="129"/>
      <c r="D29" s="129"/>
      <c r="E29" s="130"/>
      <c r="F29" s="119" t="s">
        <v>63</v>
      </c>
      <c r="G29" s="120"/>
      <c r="H29" s="120"/>
      <c r="I29" s="121"/>
      <c r="J29" s="190">
        <f>J27+J28-Q27-Q28</f>
        <v>0</v>
      </c>
      <c r="K29" s="191"/>
      <c r="L29" s="191"/>
      <c r="M29" s="191"/>
      <c r="N29" s="29"/>
      <c r="O29" s="192"/>
      <c r="P29" s="193"/>
      <c r="Q29" s="193"/>
      <c r="R29" s="193"/>
      <c r="S29" s="193"/>
      <c r="T29" s="194"/>
      <c r="U29" s="182" t="s">
        <v>56</v>
      </c>
      <c r="V29" s="183"/>
      <c r="W29" s="178" t="e">
        <f>ROUNDDOWN(W27+W28,0)</f>
        <v>#DIV/0!</v>
      </c>
      <c r="X29" s="179"/>
      <c r="Y29" s="30" t="s">
        <v>14</v>
      </c>
      <c r="Z29" s="9"/>
      <c r="AA29"/>
      <c r="AB29" s="9"/>
      <c r="AC29" s="128"/>
      <c r="AD29" s="129"/>
      <c r="AE29" s="129"/>
      <c r="AF29" s="130"/>
      <c r="AG29" s="119" t="s">
        <v>63</v>
      </c>
      <c r="AH29" s="120"/>
      <c r="AI29" s="120"/>
      <c r="AJ29" s="121"/>
      <c r="AK29" s="190">
        <f>AK27+AK28-AR27-AR28</f>
        <v>752400</v>
      </c>
      <c r="AL29" s="191"/>
      <c r="AM29" s="191"/>
      <c r="AN29" s="191"/>
      <c r="AO29" s="29"/>
      <c r="AP29" s="192"/>
      <c r="AQ29" s="193"/>
      <c r="AR29" s="193"/>
      <c r="AS29" s="193"/>
      <c r="AT29" s="193"/>
      <c r="AU29" s="194"/>
      <c r="AV29" s="182" t="s">
        <v>56</v>
      </c>
      <c r="AW29" s="183"/>
      <c r="AX29" s="178">
        <f>ROUNDDOWN(AX27+AX28,0)</f>
        <v>7524</v>
      </c>
      <c r="AY29" s="179"/>
      <c r="AZ29" s="30" t="s">
        <v>14</v>
      </c>
      <c r="BA29" s="9"/>
    </row>
    <row r="30" spans="1:53" ht="39" customHeight="1">
      <c r="A30" s="9"/>
      <c r="B30" s="131"/>
      <c r="C30" s="132"/>
      <c r="D30" s="132"/>
      <c r="E30" s="133"/>
      <c r="F30" s="122" t="s">
        <v>60</v>
      </c>
      <c r="G30" s="123"/>
      <c r="H30" s="123"/>
      <c r="I30" s="124"/>
      <c r="J30" s="104"/>
      <c r="K30" s="105"/>
      <c r="L30" s="105"/>
      <c r="M30" s="105"/>
      <c r="N30" s="29" t="s">
        <v>14</v>
      </c>
      <c r="O30" s="108" t="s">
        <v>17</v>
      </c>
      <c r="P30" s="109"/>
      <c r="Q30" s="187" t="e">
        <f>ROUNDDOWN((J30/W25),0)</f>
        <v>#DIV/0!</v>
      </c>
      <c r="R30" s="187"/>
      <c r="S30" s="187"/>
      <c r="T30" s="30" t="s">
        <v>14</v>
      </c>
      <c r="U30" s="184" t="s">
        <v>19</v>
      </c>
      <c r="V30" s="185"/>
      <c r="W30" s="186"/>
      <c r="X30" s="188" t="e">
        <f>Q30/W29</f>
        <v>#DIV/0!</v>
      </c>
      <c r="Y30" s="189"/>
      <c r="Z30" s="9"/>
      <c r="AA30"/>
      <c r="AB30" s="9"/>
      <c r="AC30" s="131"/>
      <c r="AD30" s="132"/>
      <c r="AE30" s="132"/>
      <c r="AF30" s="133"/>
      <c r="AG30" s="122" t="s">
        <v>60</v>
      </c>
      <c r="AH30" s="123"/>
      <c r="AI30" s="123"/>
      <c r="AJ30" s="124"/>
      <c r="AK30" s="104">
        <v>150480</v>
      </c>
      <c r="AL30" s="105"/>
      <c r="AM30" s="105"/>
      <c r="AN30" s="105"/>
      <c r="AO30" s="29" t="s">
        <v>14</v>
      </c>
      <c r="AP30" s="108" t="s">
        <v>17</v>
      </c>
      <c r="AQ30" s="109"/>
      <c r="AR30" s="187">
        <f>ROUNDDOWN((AK30/AX25),0)</f>
        <v>1504</v>
      </c>
      <c r="AS30" s="187"/>
      <c r="AT30" s="187"/>
      <c r="AU30" s="30" t="s">
        <v>14</v>
      </c>
      <c r="AV30" s="184" t="s">
        <v>19</v>
      </c>
      <c r="AW30" s="185"/>
      <c r="AX30" s="186"/>
      <c r="AY30" s="188">
        <f>AR30/AX29</f>
        <v>0.1998936735778841</v>
      </c>
      <c r="AZ30" s="189"/>
      <c r="BA30" s="9"/>
    </row>
    <row r="31" spans="1:53" ht="39" customHeight="1">
      <c r="A31" s="9"/>
      <c r="B31" s="106" t="s">
        <v>64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Z31" s="9"/>
      <c r="AA31"/>
      <c r="AB31" s="9"/>
      <c r="AC31" s="106" t="s">
        <v>64</v>
      </c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7"/>
      <c r="BA31" s="9"/>
    </row>
    <row r="32" spans="1:53" ht="39" customHeight="1">
      <c r="A32" s="9"/>
      <c r="B32" s="56" t="s">
        <v>30</v>
      </c>
      <c r="C32" s="57"/>
      <c r="D32" s="58"/>
      <c r="E32" s="16"/>
      <c r="F32" s="65" t="s">
        <v>50</v>
      </c>
      <c r="G32" s="65"/>
      <c r="H32" s="65"/>
      <c r="I32" s="65"/>
      <c r="J32" s="66"/>
      <c r="K32" s="67"/>
      <c r="L32" s="68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0"/>
      <c r="Z32" s="9"/>
      <c r="AA32"/>
      <c r="AB32" s="9"/>
      <c r="AC32" s="56" t="s">
        <v>30</v>
      </c>
      <c r="AD32" s="57"/>
      <c r="AE32" s="58"/>
      <c r="AF32" s="16"/>
      <c r="AG32" s="65" t="s">
        <v>50</v>
      </c>
      <c r="AH32" s="65"/>
      <c r="AI32" s="65"/>
      <c r="AJ32" s="65"/>
      <c r="AK32" s="66">
        <v>2</v>
      </c>
      <c r="AL32" s="67"/>
      <c r="AM32" s="68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70"/>
      <c r="BA32" s="9"/>
    </row>
    <row r="33" spans="1:53" ht="39" customHeight="1">
      <c r="A33" s="9"/>
      <c r="B33" s="59"/>
      <c r="C33" s="60"/>
      <c r="D33" s="61"/>
      <c r="E33" s="17" t="s">
        <v>34</v>
      </c>
      <c r="F33" s="71" t="s">
        <v>28</v>
      </c>
      <c r="G33" s="71"/>
      <c r="H33" s="71"/>
      <c r="I33" s="71"/>
      <c r="J33" s="72"/>
      <c r="K33" s="73"/>
      <c r="L33" s="84" t="s">
        <v>31</v>
      </c>
      <c r="M33" s="85"/>
      <c r="N33" s="85"/>
      <c r="O33" s="76"/>
      <c r="P33" s="77"/>
      <c r="Q33" s="77"/>
      <c r="R33" s="78"/>
      <c r="S33" s="84" t="s">
        <v>29</v>
      </c>
      <c r="T33" s="86"/>
      <c r="U33" s="80"/>
      <c r="V33" s="81"/>
      <c r="W33" s="81"/>
      <c r="X33" s="81"/>
      <c r="Y33" s="82"/>
      <c r="Z33" s="9"/>
      <c r="AA33"/>
      <c r="AB33" s="9"/>
      <c r="AC33" s="59"/>
      <c r="AD33" s="60"/>
      <c r="AE33" s="61"/>
      <c r="AF33" s="17" t="s">
        <v>34</v>
      </c>
      <c r="AG33" s="71" t="s">
        <v>28</v>
      </c>
      <c r="AH33" s="71"/>
      <c r="AI33" s="71"/>
      <c r="AJ33" s="71"/>
      <c r="AK33" s="72">
        <v>1</v>
      </c>
      <c r="AL33" s="73"/>
      <c r="AM33" s="74" t="s">
        <v>31</v>
      </c>
      <c r="AN33" s="75"/>
      <c r="AO33" s="75"/>
      <c r="AP33" s="76" t="s">
        <v>37</v>
      </c>
      <c r="AQ33" s="77"/>
      <c r="AR33" s="77"/>
      <c r="AS33" s="78"/>
      <c r="AT33" s="74" t="s">
        <v>29</v>
      </c>
      <c r="AU33" s="79"/>
      <c r="AV33" s="80" t="s">
        <v>47</v>
      </c>
      <c r="AW33" s="81"/>
      <c r="AX33" s="81"/>
      <c r="AY33" s="81"/>
      <c r="AZ33" s="82"/>
      <c r="BA33" s="9"/>
    </row>
    <row r="34" spans="1:53" ht="39" customHeight="1">
      <c r="A34" s="9"/>
      <c r="B34" s="59"/>
      <c r="C34" s="60"/>
      <c r="D34" s="61"/>
      <c r="E34" s="17" t="s">
        <v>35</v>
      </c>
      <c r="F34" s="71" t="s">
        <v>28</v>
      </c>
      <c r="G34" s="71"/>
      <c r="H34" s="71"/>
      <c r="I34" s="71"/>
      <c r="J34" s="72"/>
      <c r="K34" s="73"/>
      <c r="L34" s="84" t="s">
        <v>31</v>
      </c>
      <c r="M34" s="85"/>
      <c r="N34" s="85"/>
      <c r="O34" s="76"/>
      <c r="P34" s="77"/>
      <c r="Q34" s="77"/>
      <c r="R34" s="78"/>
      <c r="S34" s="84" t="s">
        <v>29</v>
      </c>
      <c r="T34" s="86"/>
      <c r="U34" s="80"/>
      <c r="V34" s="81"/>
      <c r="W34" s="81"/>
      <c r="X34" s="81"/>
      <c r="Y34" s="82"/>
      <c r="Z34" s="9"/>
      <c r="AA34"/>
      <c r="AB34" s="9"/>
      <c r="AC34" s="59"/>
      <c r="AD34" s="60"/>
      <c r="AE34" s="61"/>
      <c r="AF34" s="17" t="s">
        <v>35</v>
      </c>
      <c r="AG34" s="71" t="s">
        <v>28</v>
      </c>
      <c r="AH34" s="71"/>
      <c r="AI34" s="71"/>
      <c r="AJ34" s="71"/>
      <c r="AK34" s="72">
        <v>15</v>
      </c>
      <c r="AL34" s="73"/>
      <c r="AM34" s="74" t="s">
        <v>31</v>
      </c>
      <c r="AN34" s="75"/>
      <c r="AO34" s="75"/>
      <c r="AP34" s="76" t="s">
        <v>38</v>
      </c>
      <c r="AQ34" s="77"/>
      <c r="AR34" s="77"/>
      <c r="AS34" s="78"/>
      <c r="AT34" s="74" t="s">
        <v>29</v>
      </c>
      <c r="AU34" s="79"/>
      <c r="AV34" s="80" t="s">
        <v>48</v>
      </c>
      <c r="AW34" s="81"/>
      <c r="AX34" s="81"/>
      <c r="AY34" s="81"/>
      <c r="AZ34" s="82"/>
      <c r="BA34" s="9"/>
    </row>
    <row r="35" spans="1:53" ht="39" customHeight="1">
      <c r="A35" s="9"/>
      <c r="B35" s="62"/>
      <c r="C35" s="63"/>
      <c r="D35" s="64"/>
      <c r="E35" s="18" t="s">
        <v>36</v>
      </c>
      <c r="F35" s="83" t="s">
        <v>28</v>
      </c>
      <c r="G35" s="83"/>
      <c r="H35" s="83"/>
      <c r="I35" s="83"/>
      <c r="J35" s="87"/>
      <c r="K35" s="88"/>
      <c r="L35" s="98" t="s">
        <v>31</v>
      </c>
      <c r="M35" s="99"/>
      <c r="N35" s="99"/>
      <c r="O35" s="100"/>
      <c r="P35" s="101"/>
      <c r="Q35" s="101"/>
      <c r="R35" s="102"/>
      <c r="S35" s="98" t="s">
        <v>29</v>
      </c>
      <c r="T35" s="103"/>
      <c r="U35" s="95"/>
      <c r="V35" s="96"/>
      <c r="W35" s="96"/>
      <c r="X35" s="96"/>
      <c r="Y35" s="97"/>
      <c r="Z35" s="9"/>
      <c r="AA35"/>
      <c r="AB35" s="9"/>
      <c r="AC35" s="62"/>
      <c r="AD35" s="63"/>
      <c r="AE35" s="64"/>
      <c r="AF35" s="18" t="s">
        <v>36</v>
      </c>
      <c r="AG35" s="83" t="s">
        <v>28</v>
      </c>
      <c r="AH35" s="83"/>
      <c r="AI35" s="83"/>
      <c r="AJ35" s="83"/>
      <c r="AK35" s="87"/>
      <c r="AL35" s="88"/>
      <c r="AM35" s="89" t="s">
        <v>31</v>
      </c>
      <c r="AN35" s="90"/>
      <c r="AO35" s="90"/>
      <c r="AP35" s="91"/>
      <c r="AQ35" s="92"/>
      <c r="AR35" s="92"/>
      <c r="AS35" s="93"/>
      <c r="AT35" s="89" t="s">
        <v>29</v>
      </c>
      <c r="AU35" s="94"/>
      <c r="AV35" s="95"/>
      <c r="AW35" s="96"/>
      <c r="AX35" s="96"/>
      <c r="AY35" s="96"/>
      <c r="AZ35" s="97"/>
      <c r="BA35" s="9"/>
    </row>
    <row r="36" spans="1:53" ht="39" customHeight="1">
      <c r="A36" s="9"/>
      <c r="B36" s="34" t="s">
        <v>39</v>
      </c>
      <c r="C36" s="35"/>
      <c r="D36" s="35"/>
      <c r="E36" s="40" t="s">
        <v>49</v>
      </c>
      <c r="F36" s="41"/>
      <c r="G36" s="41"/>
      <c r="H36" s="41"/>
      <c r="I36" s="42"/>
      <c r="J36" s="23" t="s">
        <v>44</v>
      </c>
      <c r="K36" s="43" t="s">
        <v>41</v>
      </c>
      <c r="L36" s="43"/>
      <c r="M36" s="43"/>
      <c r="N36" s="22" t="s">
        <v>44</v>
      </c>
      <c r="O36" s="43" t="s">
        <v>42</v>
      </c>
      <c r="P36" s="43"/>
      <c r="Q36" s="43"/>
      <c r="R36" s="22" t="s">
        <v>44</v>
      </c>
      <c r="S36" s="43" t="s">
        <v>43</v>
      </c>
      <c r="T36" s="43"/>
      <c r="U36" s="43"/>
      <c r="V36" s="19"/>
      <c r="W36" s="19"/>
      <c r="X36" s="19"/>
      <c r="Y36" s="20"/>
      <c r="Z36" s="9"/>
      <c r="AA36"/>
      <c r="AB36" s="9"/>
      <c r="AC36" s="34" t="s">
        <v>39</v>
      </c>
      <c r="AD36" s="35"/>
      <c r="AE36" s="35"/>
      <c r="AF36" s="40" t="s">
        <v>49</v>
      </c>
      <c r="AG36" s="41"/>
      <c r="AH36" s="41"/>
      <c r="AI36" s="41"/>
      <c r="AJ36" s="42"/>
      <c r="AK36" s="21" t="s">
        <v>40</v>
      </c>
      <c r="AL36" s="43" t="s">
        <v>41</v>
      </c>
      <c r="AM36" s="43"/>
      <c r="AN36" s="43"/>
      <c r="AO36" s="22" t="s">
        <v>40</v>
      </c>
      <c r="AP36" s="43" t="s">
        <v>42</v>
      </c>
      <c r="AQ36" s="43"/>
      <c r="AR36" s="43"/>
      <c r="AS36" s="22" t="s">
        <v>44</v>
      </c>
      <c r="AT36" s="43" t="s">
        <v>43</v>
      </c>
      <c r="AU36" s="43"/>
      <c r="AV36" s="43"/>
      <c r="AW36" s="19"/>
      <c r="AX36" s="19"/>
      <c r="AY36" s="19"/>
      <c r="AZ36" s="20"/>
      <c r="BA36" s="9"/>
    </row>
    <row r="37" spans="1:53" ht="39" customHeight="1">
      <c r="A37" s="9"/>
      <c r="B37" s="36"/>
      <c r="C37" s="37"/>
      <c r="D37" s="37"/>
      <c r="E37" s="44" t="s">
        <v>45</v>
      </c>
      <c r="F37" s="45"/>
      <c r="G37" s="45"/>
      <c r="H37" s="45"/>
      <c r="I37" s="46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9"/>
      <c r="AA37"/>
      <c r="AB37" s="9"/>
      <c r="AC37" s="36"/>
      <c r="AD37" s="37"/>
      <c r="AE37" s="37"/>
      <c r="AF37" s="44" t="s">
        <v>45</v>
      </c>
      <c r="AG37" s="45"/>
      <c r="AH37" s="45"/>
      <c r="AI37" s="45"/>
      <c r="AJ37" s="46"/>
      <c r="AK37" s="50" t="s">
        <v>46</v>
      </c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2"/>
      <c r="BA37" s="9"/>
    </row>
    <row r="38" spans="1:53" ht="39" customHeight="1">
      <c r="A38" s="9"/>
      <c r="B38" s="38"/>
      <c r="C38" s="39"/>
      <c r="D38" s="39"/>
      <c r="E38" s="47"/>
      <c r="F38" s="48"/>
      <c r="G38" s="48"/>
      <c r="H38" s="48"/>
      <c r="I38" s="49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5"/>
      <c r="Z38" s="9"/>
      <c r="AA38"/>
      <c r="AB38" s="9"/>
      <c r="AC38" s="38"/>
      <c r="AD38" s="39"/>
      <c r="AE38" s="39"/>
      <c r="AF38" s="47"/>
      <c r="AG38" s="48"/>
      <c r="AH38" s="48"/>
      <c r="AI38" s="48"/>
      <c r="AJ38" s="49"/>
      <c r="AK38" s="53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5"/>
      <c r="BA38" s="9"/>
    </row>
    <row r="39" spans="1:53" ht="18" customHeight="1">
      <c r="B39" s="15" t="s">
        <v>21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/>
      <c r="AC39" s="15" t="s">
        <v>21</v>
      </c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"/>
    </row>
  </sheetData>
  <sheetProtection algorithmName="SHA-512" hashValue="wKdcCcKjOlZs/OP5Atr9PlUP0tPgIQ6WCSGahFxjswXfpwTYUKjaP2AChuq4oTv4SShWtonSKDOPfh24YUefqg==" saltValue="Jq5+1LRrvkBmg0X38tHoBg==" spinCount="100000" sheet="1" objects="1" scenarios="1"/>
  <mergeCells count="182">
    <mergeCell ref="F29:I29"/>
    <mergeCell ref="J29:M29"/>
    <mergeCell ref="U29:V29"/>
    <mergeCell ref="W29:X29"/>
    <mergeCell ref="O29:T29"/>
    <mergeCell ref="AG29:AJ29"/>
    <mergeCell ref="AK29:AN29"/>
    <mergeCell ref="AP29:AU29"/>
    <mergeCell ref="AV29:AW29"/>
    <mergeCell ref="AX28:AY28"/>
    <mergeCell ref="AC31:AZ31"/>
    <mergeCell ref="AV30:AX30"/>
    <mergeCell ref="AR28:AT28"/>
    <mergeCell ref="AG30:AJ30"/>
    <mergeCell ref="AK30:AN30"/>
    <mergeCell ref="AP30:AQ30"/>
    <mergeCell ref="AR30:AT30"/>
    <mergeCell ref="Q30:S30"/>
    <mergeCell ref="X30:Y30"/>
    <mergeCell ref="U28:V28"/>
    <mergeCell ref="U30:W30"/>
    <mergeCell ref="AG28:AJ28"/>
    <mergeCell ref="AX29:AY29"/>
    <mergeCell ref="AY30:AZ30"/>
    <mergeCell ref="Q27:S27"/>
    <mergeCell ref="Q28:S28"/>
    <mergeCell ref="J26:O26"/>
    <mergeCell ref="AU24:AY24"/>
    <mergeCell ref="AP25:AW25"/>
    <mergeCell ref="AX25:AY25"/>
    <mergeCell ref="AC26:AJ26"/>
    <mergeCell ref="AK26:AP26"/>
    <mergeCell ref="AS26:AU26"/>
    <mergeCell ref="AV26:AY26"/>
    <mergeCell ref="AC27:AF30"/>
    <mergeCell ref="AG27:AJ27"/>
    <mergeCell ref="AK27:AN27"/>
    <mergeCell ref="AP27:AQ27"/>
    <mergeCell ref="AR27:AT27"/>
    <mergeCell ref="AK28:AN28"/>
    <mergeCell ref="AP28:AQ28"/>
    <mergeCell ref="U27:V27"/>
    <mergeCell ref="W28:X28"/>
    <mergeCell ref="W27:X27"/>
    <mergeCell ref="AV27:AW27"/>
    <mergeCell ref="AX27:AY27"/>
    <mergeCell ref="AV28:AW28"/>
    <mergeCell ref="J25:M25"/>
    <mergeCell ref="AC25:AJ25"/>
    <mergeCell ref="AK25:AN25"/>
    <mergeCell ref="AB17:BA17"/>
    <mergeCell ref="AC22:AJ22"/>
    <mergeCell ref="AC23:AJ23"/>
    <mergeCell ref="AK23:AR23"/>
    <mergeCell ref="AT23:AZ23"/>
    <mergeCell ref="AC24:AJ24"/>
    <mergeCell ref="AK24:AO24"/>
    <mergeCell ref="AP24:AT24"/>
    <mergeCell ref="S22:T22"/>
    <mergeCell ref="AT22:AU22"/>
    <mergeCell ref="J22:R22"/>
    <mergeCell ref="AK22:AS22"/>
    <mergeCell ref="U22:Y22"/>
    <mergeCell ref="AV22:AZ22"/>
    <mergeCell ref="AQ9:BA9"/>
    <mergeCell ref="AK10:AP10"/>
    <mergeCell ref="AQ10:AZ10"/>
    <mergeCell ref="AK11:AP11"/>
    <mergeCell ref="AQ11:BA11"/>
    <mergeCell ref="AK12:AP12"/>
    <mergeCell ref="AQ12:BA12"/>
    <mergeCell ref="AK13:AP13"/>
    <mergeCell ref="AQ13:BA13"/>
    <mergeCell ref="AQ14:BA14"/>
    <mergeCell ref="P11:Z11"/>
    <mergeCell ref="J13:O13"/>
    <mergeCell ref="J11:O11"/>
    <mergeCell ref="J12:O12"/>
    <mergeCell ref="P12:Z12"/>
    <mergeCell ref="P13:Z13"/>
    <mergeCell ref="J14:O14"/>
    <mergeCell ref="P14:Z14"/>
    <mergeCell ref="A1:O1"/>
    <mergeCell ref="P5:S5"/>
    <mergeCell ref="J10:O10"/>
    <mergeCell ref="P10:Y10"/>
    <mergeCell ref="T2:Z2"/>
    <mergeCell ref="AB1:AP1"/>
    <mergeCell ref="AR2:AT2"/>
    <mergeCell ref="AU2:BA2"/>
    <mergeCell ref="AQ5:AT5"/>
    <mergeCell ref="AU5:BA5"/>
    <mergeCell ref="J9:O9"/>
    <mergeCell ref="P9:Z9"/>
    <mergeCell ref="Q2:S2"/>
    <mergeCell ref="T5:Z5"/>
    <mergeCell ref="AK9:AP9"/>
    <mergeCell ref="AK14:AP14"/>
    <mergeCell ref="B22:I22"/>
    <mergeCell ref="B23:I23"/>
    <mergeCell ref="B24:I24"/>
    <mergeCell ref="B26:I26"/>
    <mergeCell ref="F27:I27"/>
    <mergeCell ref="F28:I28"/>
    <mergeCell ref="F30:I30"/>
    <mergeCell ref="B27:E30"/>
    <mergeCell ref="A17:Z17"/>
    <mergeCell ref="J23:Q23"/>
    <mergeCell ref="J28:M28"/>
    <mergeCell ref="J27:M27"/>
    <mergeCell ref="O28:P28"/>
    <mergeCell ref="O27:P27"/>
    <mergeCell ref="R26:T26"/>
    <mergeCell ref="U26:X26"/>
    <mergeCell ref="S23:Y23"/>
    <mergeCell ref="J24:N24"/>
    <mergeCell ref="O24:S24"/>
    <mergeCell ref="T24:X24"/>
    <mergeCell ref="B25:I25"/>
    <mergeCell ref="O25:V25"/>
    <mergeCell ref="W25:X25"/>
    <mergeCell ref="B32:D35"/>
    <mergeCell ref="F32:I32"/>
    <mergeCell ref="J32:K32"/>
    <mergeCell ref="F35:I35"/>
    <mergeCell ref="J35:K35"/>
    <mergeCell ref="J30:M30"/>
    <mergeCell ref="B36:D38"/>
    <mergeCell ref="E36:I36"/>
    <mergeCell ref="K36:M36"/>
    <mergeCell ref="B31:Y31"/>
    <mergeCell ref="O30:P30"/>
    <mergeCell ref="O36:Q36"/>
    <mergeCell ref="S36:U36"/>
    <mergeCell ref="E37:I38"/>
    <mergeCell ref="J37:Y38"/>
    <mergeCell ref="L32:Y32"/>
    <mergeCell ref="F33:I33"/>
    <mergeCell ref="J33:K33"/>
    <mergeCell ref="L33:N33"/>
    <mergeCell ref="O33:R33"/>
    <mergeCell ref="S33:T33"/>
    <mergeCell ref="U33:Y33"/>
    <mergeCell ref="F34:I34"/>
    <mergeCell ref="J34:K34"/>
    <mergeCell ref="L34:N34"/>
    <mergeCell ref="O34:R34"/>
    <mergeCell ref="S34:T34"/>
    <mergeCell ref="U34:Y34"/>
    <mergeCell ref="AK35:AL35"/>
    <mergeCell ref="AM35:AO35"/>
    <mergeCell ref="AP35:AS35"/>
    <mergeCell ref="AT35:AU35"/>
    <mergeCell ref="AV35:AZ35"/>
    <mergeCell ref="L35:N35"/>
    <mergeCell ref="O35:R35"/>
    <mergeCell ref="S35:T35"/>
    <mergeCell ref="U35:Y35"/>
    <mergeCell ref="AC36:AE38"/>
    <mergeCell ref="AF36:AJ36"/>
    <mergeCell ref="AL36:AN36"/>
    <mergeCell ref="AP36:AR36"/>
    <mergeCell ref="AT36:AV36"/>
    <mergeCell ref="AF37:AJ38"/>
    <mergeCell ref="AK37:AZ38"/>
    <mergeCell ref="AC32:AE35"/>
    <mergeCell ref="AG32:AJ32"/>
    <mergeCell ref="AK32:AL32"/>
    <mergeCell ref="AM32:AZ32"/>
    <mergeCell ref="AG33:AJ33"/>
    <mergeCell ref="AK33:AL33"/>
    <mergeCell ref="AM33:AO33"/>
    <mergeCell ref="AP33:AS33"/>
    <mergeCell ref="AT33:AU33"/>
    <mergeCell ref="AV33:AZ33"/>
    <mergeCell ref="AG34:AJ34"/>
    <mergeCell ref="AK34:AL34"/>
    <mergeCell ref="AM34:AO34"/>
    <mergeCell ref="AP34:AS34"/>
    <mergeCell ref="AT34:AU34"/>
    <mergeCell ref="AV34:AZ34"/>
    <mergeCell ref="AG35:AJ35"/>
  </mergeCells>
  <phoneticPr fontId="5"/>
  <conditionalFormatting sqref="U3:V4 X3:Y4">
    <cfRule type="cellIs" dxfId="5" priority="11" stopIfTrue="1" operator="equal">
      <formula>0</formula>
    </cfRule>
  </conditionalFormatting>
  <conditionalFormatting sqref="U26:X26 Q27:S28 Q30:S30">
    <cfRule type="containsErrors" dxfId="4" priority="12">
      <formula>ISERROR(Q26)</formula>
    </cfRule>
  </conditionalFormatting>
  <conditionalFormatting sqref="X30:Y30">
    <cfRule type="containsErrors" dxfId="3" priority="1">
      <formula>ISERROR(X30)</formula>
    </cfRule>
  </conditionalFormatting>
  <conditionalFormatting sqref="AR27:AT28 AR30:AT30">
    <cfRule type="containsErrors" dxfId="2" priority="3">
      <formula>ISERROR(AR27)</formula>
    </cfRule>
  </conditionalFormatting>
  <conditionalFormatting sqref="AV3:AW4 AY3:AZ4">
    <cfRule type="cellIs" dxfId="1" priority="9" stopIfTrue="1" operator="equal">
      <formula>0</formula>
    </cfRule>
  </conditionalFormatting>
  <conditionalFormatting sqref="AY30:AZ30">
    <cfRule type="containsErrors" dxfId="0" priority="2">
      <formula>ISERROR(AY30)</formula>
    </cfRule>
  </conditionalFormatting>
  <printOptions horizontalCentered="1"/>
  <pageMargins left="0.51181102362204722" right="0.55118110236220474" top="0.74803149606299213" bottom="0.74803149606299213" header="0.31496062992125984" footer="0.31496062992125984"/>
  <pageSetup paperSize="9" scale="72" orientation="portrait" cellComments="asDisplayed" r:id="rId1"/>
  <colBreaks count="1" manualBreakCount="1">
    <brk id="26" max="5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証明書（様式第6号）</vt:lpstr>
      <vt:lpstr>'証明書（様式第6号）'!Print_Area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kohagura</dc:creator>
  <cp:lastModifiedBy>古波蔵　修平</cp:lastModifiedBy>
  <cp:lastPrinted>2024-06-06T07:31:36Z</cp:lastPrinted>
  <dcterms:created xsi:type="dcterms:W3CDTF">2012-07-12T10:40:28Z</dcterms:created>
  <dcterms:modified xsi:type="dcterms:W3CDTF">2024-11-04T22:48:58Z</dcterms:modified>
</cp:coreProperties>
</file>